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90" yWindow="150" windowWidth="27495" windowHeight="11895"/>
  </bookViews>
  <sheets>
    <sheet name="demonstrativoMetasFiscais" sheetId="1" r:id="rId1"/>
  </sheets>
  <calcPr calcId="144525"/>
</workbook>
</file>

<file path=xl/calcChain.xml><?xml version="1.0" encoding="utf-8"?>
<calcChain xmlns="http://schemas.openxmlformats.org/spreadsheetml/2006/main">
  <c r="E11" i="1" l="1"/>
  <c r="E31" i="1" l="1"/>
  <c r="E35" i="1" s="1"/>
  <c r="E26" i="1"/>
  <c r="E30" i="1" s="1"/>
  <c r="E18" i="1"/>
  <c r="E24" i="1" s="1"/>
  <c r="E8" i="1"/>
  <c r="E17" i="1" s="1"/>
  <c r="E37" i="1" l="1"/>
  <c r="E25" i="1"/>
  <c r="E39" i="1" l="1"/>
</calcChain>
</file>

<file path=xl/sharedStrings.xml><?xml version="1.0" encoding="utf-8"?>
<sst xmlns="http://schemas.openxmlformats.org/spreadsheetml/2006/main" count="40" uniqueCount="40">
  <si>
    <t>MUNICÍPIO DE APARECIDA DE GOIANIA</t>
  </si>
  <si>
    <t>PREFEITURA MUNICIPAL DE APARECIDA DE GOIANIA</t>
  </si>
  <si>
    <t>COMPARATIVO DAS METAS FISCAIS DO ORÇAMENTO E DA LDO</t>
  </si>
  <si>
    <t>CONSOLIDADO</t>
  </si>
  <si>
    <t>AFONSO BOAVENTURA</t>
  </si>
  <si>
    <t>Sec. de Planejamento</t>
  </si>
  <si>
    <t>LDO 2015</t>
  </si>
  <si>
    <t>ESPECIFICAÇÃO</t>
  </si>
  <si>
    <t>RECEITAS CORRENTES (I)</t>
  </si>
  <si>
    <t>Receita Tributária</t>
  </si>
  <si>
    <t>Receita de Contribuição</t>
  </si>
  <si>
    <t>Receita Patrimonial</t>
  </si>
  <si>
    <t>Aplicações Financeiras (II)</t>
  </si>
  <si>
    <t>Outras receitas patrimoniais</t>
  </si>
  <si>
    <t>Receita de serviços</t>
  </si>
  <si>
    <t>Transferencias Correntes</t>
  </si>
  <si>
    <t>Demais Receitas Correntes</t>
  </si>
  <si>
    <t>RECEITAS FISCAIS CORRENTES (III) = (I-II)</t>
  </si>
  <si>
    <t>RECEITA DE CAPITAL (IV)</t>
  </si>
  <si>
    <t>Operações de Crédito (V)</t>
  </si>
  <si>
    <t>Amortização de Emprestimos (VI)</t>
  </si>
  <si>
    <t>Alienação de Ativos (VII)</t>
  </si>
  <si>
    <t>Transferencias de Capital</t>
  </si>
  <si>
    <t>Outras Receitas de Capital</t>
  </si>
  <si>
    <t>RECEITAS FISCAIS DE CAPITAL (VIII) = (IV - V - VI - VII)</t>
  </si>
  <si>
    <t>RECEITAS PRIMÁRIAS (IX) = (III) + VIII)</t>
  </si>
  <si>
    <t>DESPESAS CORRENTES (X)</t>
  </si>
  <si>
    <t>Pessoal e Encargos Sociais</t>
  </si>
  <si>
    <t>Juros e Encargos da Dívida (XI)</t>
  </si>
  <si>
    <t>Outras Despesas Correntes</t>
  </si>
  <si>
    <t>DESPESAS FISCAIS CORRENTES (XII) = (X-XI)</t>
  </si>
  <si>
    <t>DESPESAS DE CAPITAL (XIII)</t>
  </si>
  <si>
    <t>Investimentos</t>
  </si>
  <si>
    <t>Inversões Financeiras</t>
  </si>
  <si>
    <t>Amortização da Divida (XIV)</t>
  </si>
  <si>
    <t>DESPESAS FISCAIS DE CAPITAL (XV) = (XIII - XIV)</t>
  </si>
  <si>
    <t>RESERVA DE CONTINGENCIA (XVI)</t>
  </si>
  <si>
    <t>DESPESAS PRIMÁRIAS (XVII) = (XII + XV + XVI)</t>
  </si>
  <si>
    <t xml:space="preserve">RESULTADO PRIMÁRIO (IX - XVII) </t>
  </si>
  <si>
    <t>LOA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</si>
</sst>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b/>
      <sz val="7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64" fontId="0" fillId="0" borderId="0" xfId="1" applyNumberFormat="1" applyFont="1"/>
    <xf numFmtId="164" fontId="4" fillId="0" borderId="2" xfId="1" applyNumberFormat="1" applyFont="1" applyFill="1" applyBorder="1"/>
    <xf numFmtId="164" fontId="0" fillId="0" borderId="2" xfId="1" applyNumberFormat="1" applyFont="1" applyFill="1" applyBorder="1"/>
    <xf numFmtId="164" fontId="0" fillId="0" borderId="2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4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justify" vertical="justify"/>
    </xf>
    <xf numFmtId="0" fontId="6" fillId="0" borderId="4" xfId="0" applyFont="1" applyBorder="1" applyAlignment="1">
      <alignment horizontal="justify" vertical="justify"/>
    </xf>
    <xf numFmtId="0" fontId="6" fillId="0" borderId="5" xfId="0" applyFont="1" applyBorder="1" applyAlignment="1">
      <alignment horizontal="justify" vertical="justify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1"/>
  <sheetViews>
    <sheetView tabSelected="1" zoomScale="120" zoomScaleNormal="120" workbookViewId="0">
      <selection activeCell="A43" sqref="A43:E43"/>
    </sheetView>
  </sheetViews>
  <sheetFormatPr defaultRowHeight="15"/>
  <cols>
    <col min="1" max="1" width="3.42578125" customWidth="1"/>
    <col min="2" max="2" width="3.7109375" customWidth="1"/>
    <col min="3" max="3" width="33.85546875" customWidth="1"/>
    <col min="4" max="5" width="15.140625" bestFit="1" customWidth="1"/>
    <col min="7" max="7" width="3.7109375" customWidth="1"/>
    <col min="8" max="8" width="3.85546875" customWidth="1"/>
    <col min="9" max="9" width="32.5703125" customWidth="1"/>
    <col min="10" max="10" width="15.140625" style="4" bestFit="1" customWidth="1"/>
    <col min="11" max="11" width="16.140625" style="4" bestFit="1" customWidth="1"/>
    <col min="12" max="12" width="13.42578125" bestFit="1" customWidth="1"/>
  </cols>
  <sheetData>
    <row r="1" spans="1:11">
      <c r="A1" s="24" t="s">
        <v>0</v>
      </c>
      <c r="B1" s="24"/>
      <c r="C1" s="24"/>
      <c r="D1" s="24"/>
      <c r="E1" s="24"/>
      <c r="J1"/>
    </row>
    <row r="2" spans="1:11">
      <c r="A2" s="24" t="s">
        <v>1</v>
      </c>
      <c r="B2" s="24"/>
      <c r="C2" s="24"/>
      <c r="D2" s="24"/>
      <c r="E2" s="24"/>
      <c r="J2"/>
    </row>
    <row r="3" spans="1:11">
      <c r="A3" s="24" t="s">
        <v>2</v>
      </c>
      <c r="B3" s="24"/>
      <c r="C3" s="24"/>
      <c r="D3" s="24"/>
      <c r="E3" s="24"/>
      <c r="J3"/>
    </row>
    <row r="4" spans="1:11">
      <c r="A4" s="25" t="s">
        <v>3</v>
      </c>
      <c r="B4" s="25"/>
      <c r="C4" s="25"/>
      <c r="D4" s="25"/>
      <c r="E4" s="25"/>
      <c r="J4"/>
    </row>
    <row r="5" spans="1:11" ht="12.75" customHeight="1">
      <c r="A5" s="2"/>
      <c r="B5" s="2"/>
      <c r="C5" s="2"/>
      <c r="J5"/>
    </row>
    <row r="6" spans="1:11" ht="12.75" customHeight="1">
      <c r="A6" s="1"/>
      <c r="B6" s="1"/>
      <c r="C6" s="1"/>
      <c r="G6" s="3"/>
      <c r="H6" s="3"/>
      <c r="I6" s="3"/>
      <c r="J6" s="3"/>
    </row>
    <row r="7" spans="1:11" ht="15" customHeight="1">
      <c r="A7" s="23" t="s">
        <v>7</v>
      </c>
      <c r="B7" s="21"/>
      <c r="C7" s="22"/>
      <c r="D7" s="14" t="s">
        <v>6</v>
      </c>
      <c r="E7" s="14" t="s">
        <v>39</v>
      </c>
      <c r="J7"/>
      <c r="K7"/>
    </row>
    <row r="8" spans="1:11">
      <c r="A8" s="18" t="s">
        <v>8</v>
      </c>
      <c r="B8" s="19"/>
      <c r="C8" s="20"/>
      <c r="D8" s="5">
        <v>831210952.26999998</v>
      </c>
      <c r="E8" s="5">
        <f>E9+E10+E11+E14+E15+E16</f>
        <v>758459534</v>
      </c>
      <c r="J8"/>
      <c r="K8"/>
    </row>
    <row r="9" spans="1:11">
      <c r="A9" s="8"/>
      <c r="B9" s="9" t="s">
        <v>9</v>
      </c>
      <c r="C9" s="10"/>
      <c r="D9" s="6">
        <v>183981053.5</v>
      </c>
      <c r="E9" s="7">
        <v>199426000</v>
      </c>
      <c r="J9"/>
      <c r="K9"/>
    </row>
    <row r="10" spans="1:11" ht="15" customHeight="1">
      <c r="A10" s="8"/>
      <c r="B10" s="9" t="s">
        <v>10</v>
      </c>
      <c r="C10" s="10"/>
      <c r="D10" s="6">
        <v>4466480</v>
      </c>
      <c r="E10" s="7">
        <v>21308900</v>
      </c>
      <c r="J10"/>
      <c r="K10"/>
    </row>
    <row r="11" spans="1:11">
      <c r="A11" s="8"/>
      <c r="B11" s="9" t="s">
        <v>11</v>
      </c>
      <c r="C11" s="10"/>
      <c r="D11" s="6">
        <v>21523969.5</v>
      </c>
      <c r="E11" s="6">
        <f>SUM(E12:E13)</f>
        <v>16912100</v>
      </c>
      <c r="J11"/>
      <c r="K11"/>
    </row>
    <row r="12" spans="1:11">
      <c r="A12" s="8"/>
      <c r="B12" s="9"/>
      <c r="C12" s="10" t="s">
        <v>12</v>
      </c>
      <c r="D12" s="6">
        <v>10120825</v>
      </c>
      <c r="E12" s="7">
        <v>16912100</v>
      </c>
      <c r="J12"/>
      <c r="K12"/>
    </row>
    <row r="13" spans="1:11">
      <c r="A13" s="8"/>
      <c r="B13" s="9"/>
      <c r="C13" s="10" t="s">
        <v>13</v>
      </c>
      <c r="D13" s="6">
        <v>11403144.5</v>
      </c>
      <c r="E13" s="7">
        <v>0</v>
      </c>
      <c r="J13"/>
      <c r="K13"/>
    </row>
    <row r="14" spans="1:11">
      <c r="A14" s="8"/>
      <c r="B14" s="9" t="s">
        <v>14</v>
      </c>
      <c r="C14" s="10"/>
      <c r="D14" s="6">
        <v>0</v>
      </c>
      <c r="E14" s="7">
        <v>0</v>
      </c>
      <c r="J14"/>
      <c r="K14"/>
    </row>
    <row r="15" spans="1:11">
      <c r="A15" s="8"/>
      <c r="B15" s="9" t="s">
        <v>15</v>
      </c>
      <c r="C15" s="10"/>
      <c r="D15" s="6">
        <v>532549577.74000001</v>
      </c>
      <c r="E15" s="7">
        <v>505188034</v>
      </c>
      <c r="J15"/>
      <c r="K15"/>
    </row>
    <row r="16" spans="1:11">
      <c r="A16" s="8"/>
      <c r="B16" s="9" t="s">
        <v>16</v>
      </c>
      <c r="C16" s="10"/>
      <c r="D16" s="6">
        <v>88689871.530000001</v>
      </c>
      <c r="E16" s="7">
        <v>15624500</v>
      </c>
      <c r="J16"/>
      <c r="K16"/>
    </row>
    <row r="17" spans="1:11">
      <c r="A17" s="11" t="s">
        <v>17</v>
      </c>
      <c r="B17" s="12"/>
      <c r="C17" s="13"/>
      <c r="D17" s="5">
        <v>821090127.26999998</v>
      </c>
      <c r="E17" s="5">
        <f t="shared" ref="E17" si="0">E8-E12</f>
        <v>741547434</v>
      </c>
      <c r="J17"/>
      <c r="K17"/>
    </row>
    <row r="18" spans="1:11">
      <c r="A18" s="18" t="s">
        <v>18</v>
      </c>
      <c r="B18" s="19"/>
      <c r="C18" s="20"/>
      <c r="D18" s="6">
        <v>395706406.80000001</v>
      </c>
      <c r="E18" s="6">
        <f>SUM(E19:E23)</f>
        <v>329473466</v>
      </c>
      <c r="J18"/>
      <c r="K18"/>
    </row>
    <row r="19" spans="1:11">
      <c r="A19" s="8"/>
      <c r="B19" s="9" t="s">
        <v>19</v>
      </c>
      <c r="C19" s="10"/>
      <c r="D19" s="6">
        <v>40499115</v>
      </c>
      <c r="E19" s="7">
        <v>149831000</v>
      </c>
      <c r="J19"/>
      <c r="K19"/>
    </row>
    <row r="20" spans="1:11">
      <c r="A20" s="8"/>
      <c r="B20" s="9" t="s">
        <v>20</v>
      </c>
      <c r="C20" s="10"/>
      <c r="D20" s="6">
        <v>156573395</v>
      </c>
      <c r="E20" s="7">
        <v>0</v>
      </c>
      <c r="J20"/>
      <c r="K20"/>
    </row>
    <row r="21" spans="1:11">
      <c r="A21" s="8"/>
      <c r="B21" s="9" t="s">
        <v>21</v>
      </c>
      <c r="C21" s="10"/>
      <c r="D21" s="6">
        <v>0</v>
      </c>
      <c r="E21" s="7">
        <v>10000</v>
      </c>
      <c r="J21"/>
      <c r="K21"/>
    </row>
    <row r="22" spans="1:11">
      <c r="A22" s="8"/>
      <c r="B22" s="9" t="s">
        <v>22</v>
      </c>
      <c r="C22" s="10"/>
      <c r="D22" s="6">
        <v>198027796.80000001</v>
      </c>
      <c r="E22" s="7">
        <v>179632466</v>
      </c>
      <c r="J22"/>
      <c r="K22"/>
    </row>
    <row r="23" spans="1:11" ht="15" customHeight="1">
      <c r="A23" s="8"/>
      <c r="B23" s="9" t="s">
        <v>23</v>
      </c>
      <c r="C23" s="10"/>
      <c r="D23" s="6">
        <v>606100</v>
      </c>
      <c r="E23" s="7">
        <v>0</v>
      </c>
      <c r="J23"/>
      <c r="K23"/>
    </row>
    <row r="24" spans="1:11" ht="15" customHeight="1">
      <c r="A24" s="16" t="s">
        <v>24</v>
      </c>
      <c r="B24" s="16"/>
      <c r="C24" s="17"/>
      <c r="D24" s="5">
        <v>198633896.80000001</v>
      </c>
      <c r="E24" s="5">
        <f>E18-E19-E20-E21</f>
        <v>179632466</v>
      </c>
      <c r="J24"/>
      <c r="K24"/>
    </row>
    <row r="25" spans="1:11">
      <c r="A25" s="15" t="s">
        <v>25</v>
      </c>
      <c r="B25" s="16"/>
      <c r="C25" s="17"/>
      <c r="D25" s="5">
        <v>1019724024.0699999</v>
      </c>
      <c r="E25" s="5">
        <f t="shared" ref="E25" si="1">E17+E24</f>
        <v>921179900</v>
      </c>
      <c r="J25"/>
      <c r="K25"/>
    </row>
    <row r="26" spans="1:11">
      <c r="A26" s="18" t="s">
        <v>26</v>
      </c>
      <c r="B26" s="19"/>
      <c r="C26" s="20"/>
      <c r="D26" s="6">
        <v>620600000</v>
      </c>
      <c r="E26" s="6">
        <f t="shared" ref="E26" si="2">SUM(E27:E29)</f>
        <v>586257290</v>
      </c>
      <c r="J26"/>
      <c r="K26"/>
    </row>
    <row r="27" spans="1:11">
      <c r="A27" s="8"/>
      <c r="B27" s="9" t="s">
        <v>27</v>
      </c>
      <c r="C27" s="10"/>
      <c r="D27" s="6">
        <v>345000000</v>
      </c>
      <c r="E27" s="7">
        <v>357790658</v>
      </c>
      <c r="J27"/>
      <c r="K27"/>
    </row>
    <row r="28" spans="1:11">
      <c r="A28" s="8"/>
      <c r="B28" s="9" t="s">
        <v>28</v>
      </c>
      <c r="C28" s="10"/>
      <c r="D28" s="6">
        <v>600000</v>
      </c>
      <c r="E28" s="7">
        <v>585265</v>
      </c>
      <c r="J28"/>
      <c r="K28"/>
    </row>
    <row r="29" spans="1:11">
      <c r="A29" s="8"/>
      <c r="B29" s="9" t="s">
        <v>29</v>
      </c>
      <c r="C29" s="10"/>
      <c r="D29" s="6">
        <v>275000000</v>
      </c>
      <c r="E29" s="7">
        <v>227881367</v>
      </c>
      <c r="J29"/>
      <c r="K29"/>
    </row>
    <row r="30" spans="1:11">
      <c r="A30" s="21" t="s">
        <v>30</v>
      </c>
      <c r="B30" s="21"/>
      <c r="C30" s="22"/>
      <c r="D30" s="5">
        <v>620000000</v>
      </c>
      <c r="E30" s="5">
        <f t="shared" ref="E30" si="3">E26-E28</f>
        <v>585672025</v>
      </c>
      <c r="J30"/>
      <c r="K30"/>
    </row>
    <row r="31" spans="1:11">
      <c r="A31" s="18" t="s">
        <v>31</v>
      </c>
      <c r="B31" s="19"/>
      <c r="C31" s="20"/>
      <c r="D31" s="6">
        <v>383955115</v>
      </c>
      <c r="E31" s="6">
        <f t="shared" ref="E31" si="4">SUM(E32:E34)</f>
        <v>443363384</v>
      </c>
      <c r="J31"/>
      <c r="K31"/>
    </row>
    <row r="32" spans="1:11">
      <c r="A32" s="8"/>
      <c r="B32" s="9" t="s">
        <v>32</v>
      </c>
      <c r="C32" s="10"/>
      <c r="D32" s="6">
        <v>368955115</v>
      </c>
      <c r="E32" s="7">
        <v>433227522</v>
      </c>
      <c r="J32"/>
      <c r="K32"/>
    </row>
    <row r="33" spans="1:11">
      <c r="A33" s="8"/>
      <c r="B33" s="9" t="s">
        <v>33</v>
      </c>
      <c r="C33" s="10"/>
      <c r="D33" s="6">
        <v>0</v>
      </c>
      <c r="E33" s="7"/>
      <c r="J33"/>
      <c r="K33"/>
    </row>
    <row r="34" spans="1:11" ht="15" customHeight="1">
      <c r="A34" s="8"/>
      <c r="B34" s="9" t="s">
        <v>34</v>
      </c>
      <c r="C34" s="10"/>
      <c r="D34" s="6">
        <v>15000000</v>
      </c>
      <c r="E34" s="7">
        <v>10135862</v>
      </c>
      <c r="J34"/>
      <c r="K34"/>
    </row>
    <row r="35" spans="1:11">
      <c r="A35" s="15" t="s">
        <v>35</v>
      </c>
      <c r="B35" s="16"/>
      <c r="C35" s="17"/>
      <c r="D35" s="5">
        <v>368955115</v>
      </c>
      <c r="E35" s="5">
        <f t="shared" ref="E35" si="5">E31-E34</f>
        <v>433227522</v>
      </c>
      <c r="J35"/>
      <c r="K35"/>
    </row>
    <row r="36" spans="1:11" ht="15" customHeight="1">
      <c r="A36" s="18" t="s">
        <v>36</v>
      </c>
      <c r="B36" s="19"/>
      <c r="C36" s="20"/>
      <c r="D36" s="6">
        <v>15856190</v>
      </c>
      <c r="E36" s="7">
        <v>6000000</v>
      </c>
      <c r="J36"/>
      <c r="K36"/>
    </row>
    <row r="37" spans="1:11">
      <c r="A37" s="15" t="s">
        <v>37</v>
      </c>
      <c r="B37" s="16"/>
      <c r="C37" s="17"/>
      <c r="D37" s="5">
        <v>1004811305</v>
      </c>
      <c r="E37" s="5">
        <f t="shared" ref="E37" si="6">E30+E35+E36</f>
        <v>1024899547</v>
      </c>
      <c r="J37"/>
      <c r="K37"/>
    </row>
    <row r="38" spans="1:11">
      <c r="A38" s="8"/>
      <c r="B38" s="9"/>
      <c r="C38" s="10"/>
      <c r="D38" s="6"/>
      <c r="E38" s="7"/>
      <c r="J38"/>
      <c r="K38"/>
    </row>
    <row r="39" spans="1:11">
      <c r="A39" s="18" t="s">
        <v>38</v>
      </c>
      <c r="B39" s="19"/>
      <c r="C39" s="20"/>
      <c r="D39" s="6">
        <v>14912719.069999933</v>
      </c>
      <c r="E39" s="6">
        <f>E25-E37</f>
        <v>-103719647</v>
      </c>
      <c r="J39"/>
      <c r="K39"/>
    </row>
    <row r="40" spans="1:11">
      <c r="J40"/>
      <c r="K40"/>
    </row>
    <row r="41" spans="1:11">
      <c r="J41"/>
      <c r="K41"/>
    </row>
    <row r="42" spans="1:11">
      <c r="J42"/>
      <c r="K42"/>
    </row>
    <row r="43" spans="1:11">
      <c r="A43" s="26" t="s">
        <v>4</v>
      </c>
      <c r="B43" s="26"/>
      <c r="C43" s="26"/>
      <c r="D43" s="26"/>
      <c r="E43" s="26"/>
      <c r="J43"/>
      <c r="K43"/>
    </row>
    <row r="44" spans="1:11">
      <c r="A44" s="26" t="s">
        <v>5</v>
      </c>
      <c r="B44" s="26"/>
      <c r="C44" s="26"/>
      <c r="D44" s="26"/>
      <c r="E44" s="26"/>
      <c r="J44"/>
      <c r="K44"/>
    </row>
    <row r="45" spans="1:11">
      <c r="J45"/>
      <c r="K45"/>
    </row>
    <row r="46" spans="1:11">
      <c r="J46"/>
      <c r="K46"/>
    </row>
    <row r="47" spans="1:11">
      <c r="A47" s="26"/>
      <c r="B47" s="26"/>
      <c r="C47" s="26"/>
      <c r="D47" s="26"/>
      <c r="E47" s="26"/>
      <c r="J47"/>
      <c r="K47"/>
    </row>
    <row r="48" spans="1:11">
      <c r="A48" s="26"/>
      <c r="B48" s="26"/>
      <c r="C48" s="26"/>
      <c r="D48" s="26"/>
      <c r="E48" s="26"/>
      <c r="J48"/>
      <c r="K48"/>
    </row>
    <row r="49" spans="10:11">
      <c r="J49"/>
      <c r="K49"/>
    </row>
    <row r="50" spans="10:11">
      <c r="J50"/>
      <c r="K50"/>
    </row>
    <row r="51" spans="10:11">
      <c r="J51"/>
      <c r="K51"/>
    </row>
  </sheetData>
  <mergeCells count="20">
    <mergeCell ref="A44:E44"/>
    <mergeCell ref="A47:E47"/>
    <mergeCell ref="A48:E48"/>
    <mergeCell ref="A1:E1"/>
    <mergeCell ref="A2:E2"/>
    <mergeCell ref="A3:E3"/>
    <mergeCell ref="A4:E4"/>
    <mergeCell ref="A43:E43"/>
    <mergeCell ref="A7:C7"/>
    <mergeCell ref="A8:C8"/>
    <mergeCell ref="A18:C18"/>
    <mergeCell ref="A24:C24"/>
    <mergeCell ref="A25:C25"/>
    <mergeCell ref="A37:C37"/>
    <mergeCell ref="A39:C39"/>
    <mergeCell ref="A26:C26"/>
    <mergeCell ref="A30:C30"/>
    <mergeCell ref="A31:C31"/>
    <mergeCell ref="A35:C35"/>
    <mergeCell ref="A36:C36"/>
  </mergeCells>
  <printOptions horizontalCentered="1"/>
  <pageMargins left="0.27559055118110237" right="0.15748031496062992" top="0.98425196850393704" bottom="0.15748031496062992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demonstrativoMetasFiscais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2014-08-26T18:33:40Z</dcterms:created>
  <dcterms:modified xsi:type="dcterms:W3CDTF">2014-09-23T19:03:02Z</dcterms:modified>
</cp:coreProperties>
</file>